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Trim. Inf. Financ. Trimestral (PUBLICIDAD)\"/>
    </mc:Choice>
  </mc:AlternateContent>
  <bookViews>
    <workbookView xWindow="-120" yWindow="-120" windowWidth="29040" windowHeight="1584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l="1"/>
</calcChain>
</file>

<file path=xl/sharedStrings.xml><?xml version="1.0" encoding="utf-8"?>
<sst xmlns="http://schemas.openxmlformats.org/spreadsheetml/2006/main" count="64" uniqueCount="56">
  <si>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</si>
  <si>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</si>
  <si>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</si>
  <si>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</si>
  <si>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</si>
  <si>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</si>
  <si>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</si>
  <si>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</si>
  <si>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</si>
  <si>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</si>
  <si>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</si>
  <si>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</si>
  <si>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</si>
  <si>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</si>
  <si>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</si>
  <si>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</si>
  <si>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</si>
  <si>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</si>
  <si>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</si>
  <si>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</si>
  <si>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</si>
  <si>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</si>
  <si>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</si>
  <si>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</si>
  <si>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</si>
  <si>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</si>
  <si>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</si>
  <si>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</si>
  <si>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</si>
  <si>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</si>
  <si>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</si>
  <si>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</si>
  <si>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</si>
  <si>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</si>
  <si>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</si>
  <si>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</si>
  <si>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</si>
  <si>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</si>
  <si>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</si>
  <si>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</si>
  <si>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</si>
  <si>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</si>
  <si>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</si>
  <si>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</si>
  <si>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</si>
  <si>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</si>
  <si>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</si>
  <si>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</si>
  <si>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</si>
  <si>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MUNICIPIO DE SALAMANCA, GUANAJUATO.
Estado de Flujos de Efectivo
Del 1 de Enero al 31 de Diciembre de 2025
(Cifras en Pesos)</t>
  </si>
  <si>
    <t xml:space="preserve">          ______________________________________________</t>
  </si>
  <si>
    <t>__________________________________________</t>
  </si>
  <si>
    <t xml:space="preserve">                C.P. Pedro Rojas Buenrrostro</t>
  </si>
  <si>
    <t>Lic. Julio César Ernesto Prieto Gallardo</t>
  </si>
  <si>
    <t xml:space="preserve">                      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</si>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</sst>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8" applyFont="1" applyProtection="1"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0" borderId="2" xfId="8" applyFont="1" applyBorder="1" applyAlignment="1">
      <alignment horizontal="left" vertical="top" wrapText="1" indent="1"/>
    </xf>
    <xf numFmtId="0" fontId="6" fillId="0" borderId="3" xfId="8" applyFont="1" applyBorder="1" applyAlignment="1">
      <alignment horizontal="left" vertical="top" wrapText="1" indent="2"/>
    </xf>
    <xf numFmtId="0" fontId="2" fillId="0" borderId="3" xfId="8" applyFont="1" applyBorder="1" applyAlignment="1">
      <alignment horizontal="left" vertical="top" wrapText="1" indent="3"/>
    </xf>
    <xf numFmtId="0" fontId="2" fillId="0" borderId="3" xfId="8" applyFont="1" applyBorder="1" applyAlignment="1">
      <alignment horizontal="left" vertical="top" wrapText="1"/>
    </xf>
    <xf numFmtId="0" fontId="6" fillId="0" borderId="3" xfId="8" applyFont="1" applyBorder="1" applyAlignment="1">
      <alignment horizontal="left" vertical="top" wrapText="1" indent="1"/>
    </xf>
    <xf numFmtId="0" fontId="6" fillId="0" borderId="3" xfId="8" applyFont="1" applyBorder="1" applyAlignment="1">
      <alignment vertical="top" wrapText="1"/>
    </xf>
    <xf numFmtId="0" fontId="2" fillId="0" borderId="4" xfId="8" applyFont="1" applyBorder="1" applyAlignment="1">
      <alignment vertical="top" wrapText="1"/>
    </xf>
    <xf numFmtId="0" fontId="2" fillId="0" borderId="2" xfId="8" applyFont="1" applyBorder="1" applyAlignment="1" applyProtection="1">
      <alignment horizontal="center" vertical="top" wrapText="1"/>
      <protection locked="0"/>
    </xf>
    <xf numFmtId="4" fontId="6" fillId="0" borderId="3" xfId="8" applyNumberFormat="1" applyFont="1" applyBorder="1" applyAlignment="1" applyProtection="1">
      <alignment vertical="top" wrapText="1"/>
      <protection locked="0"/>
    </xf>
    <xf numFmtId="4" fontId="2" fillId="0" borderId="3" xfId="8" applyNumberFormat="1" applyFont="1" applyBorder="1" applyAlignment="1" applyProtection="1">
      <alignment vertical="top" wrapText="1"/>
      <protection locked="0"/>
    </xf>
    <xf numFmtId="4" fontId="2" fillId="0" borderId="3" xfId="8" applyNumberFormat="1" applyFont="1" applyBorder="1" applyAlignment="1" applyProtection="1">
      <alignment horizontal="center" vertical="top" wrapText="1"/>
      <protection locked="0"/>
    </xf>
    <xf numFmtId="4" fontId="2" fillId="0" borderId="4" xfId="8" applyNumberFormat="1" applyFont="1" applyBorder="1" applyAlignment="1">
      <alignment horizontal="center" vertical="top" wrapText="1"/>
    </xf>
    <xf numFmtId="0" fontId="3" fillId="0" borderId="0" xfId="8" applyFont="1" applyAlignment="1" applyProtection="1">
      <alignment horizontal="left" vertical="top" wrapText="1"/>
      <protection locked="0"/>
    </xf>
    <xf numFmtId="0" fontId="7" fillId="0" borderId="0" xfId="8" applyFont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horizontal="center" vertical="top" wrapText="1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0" fontId="6" fillId="2" borderId="5" xfId="8" applyFont="1" applyFill="1" applyBorder="1" applyAlignment="1" applyProtection="1">
      <alignment horizontal="center" vertical="center" wrapText="1"/>
      <protection locked="0"/>
    </xf>
    <xf numFmtId="0" fontId="6" fillId="2" borderId="6" xfId="8" applyFont="1" applyFill="1" applyBorder="1" applyAlignment="1" applyProtection="1">
      <alignment horizontal="center" vertical="center" wrapText="1"/>
      <protection locked="0"/>
    </xf>
    <xf numFmtId="0" fontId="6" fillId="2" borderId="7" xfId="8" applyFont="1" applyFill="1" applyBorder="1" applyAlignment="1" applyProtection="1">
      <alignment horizontal="center" vertical="center" wrapText="1"/>
      <protection locked="0"/>
    </xf>
    <xf numFmtId="0" fontId="2" fillId="0" borderId="8" xfId="8" applyFont="1" applyBorder="1" applyAlignment="1" applyProtection="1">
      <alignment horizontal="center" vertical="top" wrapText="1"/>
      <protection locked="0"/>
    </xf>
    <xf numFmtId="4" fontId="6" fillId="0" borderId="8" xfId="8" applyNumberFormat="1" applyFont="1" applyBorder="1" applyAlignment="1" applyProtection="1">
      <alignment vertical="top" wrapText="1"/>
      <protection locked="0"/>
    </xf>
    <xf numFmtId="4" fontId="2" fillId="0" borderId="8" xfId="8" applyNumberFormat="1" applyFont="1" applyBorder="1" applyAlignment="1" applyProtection="1">
      <alignment vertical="top" wrapText="1"/>
      <protection locked="0"/>
    </xf>
    <xf numFmtId="4" fontId="2" fillId="0" borderId="8" xfId="8" applyNumberFormat="1" applyFont="1" applyBorder="1" applyAlignment="1" applyProtection="1">
      <alignment horizontal="center" vertical="top" wrapText="1"/>
      <protection locked="0"/>
    </xf>
    <xf numFmtId="4" fontId="2" fillId="0" borderId="9" xfId="8" applyNumberFormat="1" applyFont="1" applyBorder="1" applyAlignment="1">
      <alignment horizontal="center" vertical="top"/>
    </xf>
  </cellXfs>
  <cellStyles count="55">
    <cellStyle name="=C:\WINNT\SYSTEM32\COMMAND.COM" xfId="34"/>
    <cellStyle name="Euro" xfId="1"/>
    <cellStyle name="Millares 2" xfId="2"/>
    <cellStyle name="Millares 2 2" xfId="3"/>
    <cellStyle name="Millares 2 2 2" xfId="46"/>
    <cellStyle name="Millares 2 2 3" xfId="36"/>
    <cellStyle name="Millares 2 2 4" xfId="26"/>
    <cellStyle name="Millares 2 2 5" xfId="17"/>
    <cellStyle name="Millares 2 3" xfId="4"/>
    <cellStyle name="Millares 2 3 2" xfId="47"/>
    <cellStyle name="Millares 2 3 3" xfId="37"/>
    <cellStyle name="Millares 2 3 4" xfId="27"/>
    <cellStyle name="Millares 2 3 5" xfId="18"/>
    <cellStyle name="Millares 2 4" xfId="44"/>
    <cellStyle name="Millares 2 4 2" xfId="54"/>
    <cellStyle name="Millares 2 5" xfId="45"/>
    <cellStyle name="Millares 2 6" xfId="35"/>
    <cellStyle name="Millares 2 7" xfId="25"/>
    <cellStyle name="Millares 2 8" xfId="16"/>
    <cellStyle name="Millares 3" xfId="5"/>
    <cellStyle name="Millares 3 2" xfId="48"/>
    <cellStyle name="Millares 3 3" xfId="38"/>
    <cellStyle name="Millares 3 4" xfId="28"/>
    <cellStyle name="Millares 3 5" xfId="19"/>
    <cellStyle name="Moneda 2" xfId="6"/>
    <cellStyle name="Moneda 2 2" xfId="49"/>
    <cellStyle name="Moneda 2 3" xfId="39"/>
    <cellStyle name="Moneda 2 4" xfId="29"/>
    <cellStyle name="Moneda 2 5" xfId="20"/>
    <cellStyle name="Normal" xfId="0" builtinId="0"/>
    <cellStyle name="Normal 2" xfId="7"/>
    <cellStyle name="Normal 2 2" xfId="8"/>
    <cellStyle name="Normal 2 3" xfId="50"/>
    <cellStyle name="Normal 2 4" xfId="40"/>
    <cellStyle name="Normal 2 5" xfId="30"/>
    <cellStyle name="Normal 2 6" xfId="21"/>
    <cellStyle name="Normal 3" xfId="9"/>
    <cellStyle name="Normal 3 2" xfId="51"/>
    <cellStyle name="Normal 3 3" xfId="41"/>
    <cellStyle name="Normal 3 4" xfId="31"/>
    <cellStyle name="Normal 3 5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53"/>
    <cellStyle name="Normal 6 2 3" xfId="43"/>
    <cellStyle name="Normal 6 2 4" xfId="33"/>
    <cellStyle name="Normal 6 2 5" xfId="24"/>
    <cellStyle name="Normal 6 3" xfId="52"/>
    <cellStyle name="Normal 6 4" xfId="42"/>
    <cellStyle name="Normal 6 5" xfId="32"/>
    <cellStyle name="Normal 6 6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abSelected="1" zoomScaleNormal="100" workbookViewId="0">
      <selection activeCell="D1" sqref="D1:AF1048576"/>
    </sheetView>
  </sheetViews>
  <sheetFormatPr baseColWidth="10" defaultColWidth="12" defaultRowHeight="11.25" x14ac:dyDescent="0.2"/>
  <cols>
    <col min="1" max="1" width="82.83203125" style="1" customWidth="1"/>
    <col min="2" max="2" width="29.5" style="1" customWidth="1"/>
    <col min="3" max="3" width="29.1640625" style="1" customWidth="1"/>
    <col min="4" max="16384" width="12" style="1"/>
  </cols>
  <sheetData>
    <row r="1" spans="1:3" ht="57.75" customHeight="1" thickBot="1" x14ac:dyDescent="0.25">
      <c r="A1" s="21" t="s">
        <v>49</v>
      </c>
      <c r="B1" s="22"/>
      <c r="C1" s="23"/>
    </row>
    <row r="2" spans="1:3" ht="15" customHeight="1" thickBot="1" x14ac:dyDescent="0.25">
      <c r="A2" s="2" t="s">
        <v>0</v>
      </c>
      <c r="B2" s="2">
        <v>2025</v>
      </c>
      <c r="C2" s="2">
        <v>2024</v>
      </c>
    </row>
    <row r="3" spans="1:3" ht="11.25" customHeight="1" x14ac:dyDescent="0.2">
      <c r="A3" s="3" t="s">
        <v>37</v>
      </c>
      <c r="B3" s="10"/>
      <c r="C3" s="24"/>
    </row>
    <row r="4" spans="1:3" ht="12.75" x14ac:dyDescent="0.2">
      <c r="A4" s="4" t="s">
        <v>1</v>
      </c>
      <c r="B4" s="11">
        <f>SUM(B5:B14)</f>
        <v>1146688134.6199999</v>
      </c>
      <c r="C4" s="25">
        <f>SUM(C5:C14)</f>
        <v>1081917406.95</v>
      </c>
    </row>
    <row r="5" spans="1:3" ht="12.75" x14ac:dyDescent="0.2">
      <c r="A5" s="5" t="s">
        <v>2</v>
      </c>
      <c r="B5" s="12">
        <v>144490141.16999999</v>
      </c>
      <c r="C5" s="26">
        <v>136385965.88999999</v>
      </c>
    </row>
    <row r="6" spans="1:3" ht="11.25" customHeight="1" x14ac:dyDescent="0.2">
      <c r="A6" s="5" t="s">
        <v>3</v>
      </c>
      <c r="B6" s="12">
        <v>0</v>
      </c>
      <c r="C6" s="26">
        <v>0</v>
      </c>
    </row>
    <row r="7" spans="1:3" ht="11.25" customHeight="1" x14ac:dyDescent="0.2">
      <c r="A7" s="5" t="s">
        <v>33</v>
      </c>
      <c r="B7" s="12">
        <v>0</v>
      </c>
      <c r="C7" s="26">
        <v>0</v>
      </c>
    </row>
    <row r="8" spans="1:3" ht="11.25" customHeight="1" x14ac:dyDescent="0.2">
      <c r="A8" s="5" t="s">
        <v>4</v>
      </c>
      <c r="B8" s="12">
        <v>81036605.280000001</v>
      </c>
      <c r="C8" s="26">
        <v>64382832.520000003</v>
      </c>
    </row>
    <row r="9" spans="1:3" ht="11.25" customHeight="1" x14ac:dyDescent="0.2">
      <c r="A9" s="5" t="s">
        <v>34</v>
      </c>
      <c r="B9" s="12">
        <v>21239252.57</v>
      </c>
      <c r="C9" s="26">
        <v>22837861.550000001</v>
      </c>
    </row>
    <row r="10" spans="1:3" ht="11.25" customHeight="1" x14ac:dyDescent="0.2">
      <c r="A10" s="5" t="s">
        <v>35</v>
      </c>
      <c r="B10" s="12">
        <v>20972820.190000001</v>
      </c>
      <c r="C10" s="26">
        <v>17908368.91</v>
      </c>
    </row>
    <row r="11" spans="1:3" ht="11.25" customHeight="1" x14ac:dyDescent="0.2">
      <c r="A11" s="5" t="s">
        <v>36</v>
      </c>
      <c r="B11" s="12">
        <v>0</v>
      </c>
      <c r="C11" s="26">
        <v>0</v>
      </c>
    </row>
    <row r="12" spans="1:3" ht="25.5" x14ac:dyDescent="0.2">
      <c r="A12" s="5" t="s">
        <v>38</v>
      </c>
      <c r="B12" s="12">
        <v>855448896.89999998</v>
      </c>
      <c r="C12" s="26">
        <v>796515075.48000002</v>
      </c>
    </row>
    <row r="13" spans="1:3" ht="11.25" customHeight="1" x14ac:dyDescent="0.2">
      <c r="A13" s="5" t="s">
        <v>39</v>
      </c>
      <c r="B13" s="12">
        <v>23500418.510000002</v>
      </c>
      <c r="C13" s="26">
        <v>43887302.600000001</v>
      </c>
    </row>
    <row r="14" spans="1:3" ht="11.25" customHeight="1" x14ac:dyDescent="0.2">
      <c r="A14" s="5" t="s">
        <v>5</v>
      </c>
      <c r="B14" s="12">
        <v>0</v>
      </c>
      <c r="C14" s="26">
        <v>0</v>
      </c>
    </row>
    <row r="15" spans="1:3" ht="11.25" customHeight="1" x14ac:dyDescent="0.2">
      <c r="A15" s="6"/>
      <c r="B15" s="13"/>
      <c r="C15" s="27"/>
    </row>
    <row r="16" spans="1:3" ht="12.75" x14ac:dyDescent="0.2">
      <c r="A16" s="4" t="s">
        <v>6</v>
      </c>
      <c r="B16" s="11">
        <f>SUM(B17:B32)</f>
        <v>875642120.28999996</v>
      </c>
      <c r="C16" s="25">
        <f>SUM(C17:C32)</f>
        <v>818903012.86000013</v>
      </c>
    </row>
    <row r="17" spans="1:3" ht="12.75" x14ac:dyDescent="0.2">
      <c r="A17" s="5" t="s">
        <v>7</v>
      </c>
      <c r="B17" s="12">
        <v>444001294.75</v>
      </c>
      <c r="C17" s="26">
        <v>405420831.99000001</v>
      </c>
    </row>
    <row r="18" spans="1:3" ht="12.75" x14ac:dyDescent="0.2">
      <c r="A18" s="5" t="s">
        <v>8</v>
      </c>
      <c r="B18" s="12">
        <v>104468704.40000001</v>
      </c>
      <c r="C18" s="26">
        <v>106608587.97</v>
      </c>
    </row>
    <row r="19" spans="1:3" ht="12.75" x14ac:dyDescent="0.2">
      <c r="A19" s="5" t="s">
        <v>9</v>
      </c>
      <c r="B19" s="12">
        <v>174555943.77000001</v>
      </c>
      <c r="C19" s="26">
        <v>175338681.15000001</v>
      </c>
    </row>
    <row r="20" spans="1:3" ht="12.75" x14ac:dyDescent="0.2">
      <c r="A20" s="5" t="s">
        <v>10</v>
      </c>
      <c r="B20" s="12">
        <v>1200000</v>
      </c>
      <c r="C20" s="26">
        <v>1121413.44</v>
      </c>
    </row>
    <row r="21" spans="1:3" ht="12.75" x14ac:dyDescent="0.2">
      <c r="A21" s="5" t="s">
        <v>46</v>
      </c>
      <c r="B21" s="12">
        <v>98867493.670000002</v>
      </c>
      <c r="C21" s="26">
        <v>85461026.079999998</v>
      </c>
    </row>
    <row r="22" spans="1:3" ht="12.75" x14ac:dyDescent="0.2">
      <c r="A22" s="5" t="s">
        <v>40</v>
      </c>
      <c r="B22" s="12">
        <v>16251639.82</v>
      </c>
      <c r="C22" s="26">
        <v>12599750</v>
      </c>
    </row>
    <row r="23" spans="1:3" ht="12.75" x14ac:dyDescent="0.2">
      <c r="A23" s="5" t="s">
        <v>11</v>
      </c>
      <c r="B23" s="12">
        <v>36297043.880000003</v>
      </c>
      <c r="C23" s="26">
        <v>32352722.23</v>
      </c>
    </row>
    <row r="24" spans="1:3" ht="12.75" x14ac:dyDescent="0.2">
      <c r="A24" s="5" t="s">
        <v>12</v>
      </c>
      <c r="B24" s="12">
        <v>0</v>
      </c>
      <c r="C24" s="26">
        <v>0</v>
      </c>
    </row>
    <row r="25" spans="1:3" ht="12.75" x14ac:dyDescent="0.2">
      <c r="A25" s="5" t="s">
        <v>13</v>
      </c>
      <c r="B25" s="12">
        <v>0</v>
      </c>
      <c r="C25" s="26">
        <v>0</v>
      </c>
    </row>
    <row r="26" spans="1:3" ht="12.75" x14ac:dyDescent="0.2">
      <c r="A26" s="5" t="s">
        <v>14</v>
      </c>
      <c r="B26" s="12">
        <v>0</v>
      </c>
      <c r="C26" s="26">
        <v>0</v>
      </c>
    </row>
    <row r="27" spans="1:3" ht="11.25" customHeight="1" x14ac:dyDescent="0.2">
      <c r="A27" s="5" t="s">
        <v>15</v>
      </c>
      <c r="B27" s="12">
        <v>0</v>
      </c>
      <c r="C27" s="26">
        <v>0</v>
      </c>
    </row>
    <row r="28" spans="1:3" ht="11.25" customHeight="1" x14ac:dyDescent="0.2">
      <c r="A28" s="5" t="s">
        <v>16</v>
      </c>
      <c r="B28" s="12">
        <v>0</v>
      </c>
      <c r="C28" s="26">
        <v>0</v>
      </c>
    </row>
    <row r="29" spans="1:3" ht="11.25" customHeight="1" x14ac:dyDescent="0.2">
      <c r="A29" s="5" t="s">
        <v>41</v>
      </c>
      <c r="B29" s="12">
        <v>0</v>
      </c>
      <c r="C29" s="26">
        <v>0</v>
      </c>
    </row>
    <row r="30" spans="1:3" ht="11.25" customHeight="1" x14ac:dyDescent="0.2">
      <c r="A30" s="5" t="s">
        <v>17</v>
      </c>
      <c r="B30" s="12">
        <v>0</v>
      </c>
      <c r="C30" s="26">
        <v>0</v>
      </c>
    </row>
    <row r="31" spans="1:3" ht="11.25" customHeight="1" x14ac:dyDescent="0.2">
      <c r="A31" s="5" t="s">
        <v>18</v>
      </c>
      <c r="B31" s="12">
        <v>0</v>
      </c>
      <c r="C31" s="26">
        <v>0</v>
      </c>
    </row>
    <row r="32" spans="1:3" ht="11.25" customHeight="1" x14ac:dyDescent="0.2">
      <c r="A32" s="5" t="s">
        <v>19</v>
      </c>
      <c r="B32" s="12">
        <v>0</v>
      </c>
      <c r="C32" s="26">
        <v>0</v>
      </c>
    </row>
    <row r="33" spans="1:3" ht="12.75" x14ac:dyDescent="0.2">
      <c r="A33" s="7" t="s">
        <v>42</v>
      </c>
      <c r="B33" s="11">
        <f>B4-B16</f>
        <v>271046014.32999992</v>
      </c>
      <c r="C33" s="25">
        <f>C4-C16</f>
        <v>263014394.08999991</v>
      </c>
    </row>
    <row r="34" spans="1:3" ht="11.25" customHeight="1" x14ac:dyDescent="0.2">
      <c r="A34" s="8"/>
      <c r="B34" s="13"/>
      <c r="C34" s="27"/>
    </row>
    <row r="35" spans="1:3" ht="12.75" x14ac:dyDescent="0.2">
      <c r="A35" s="7" t="s">
        <v>47</v>
      </c>
      <c r="B35" s="13"/>
      <c r="C35" s="27"/>
    </row>
    <row r="36" spans="1:3" ht="12.75" x14ac:dyDescent="0.2">
      <c r="A36" s="4" t="s">
        <v>1</v>
      </c>
      <c r="B36" s="11">
        <f>SUM(B37:B39)</f>
        <v>0</v>
      </c>
      <c r="C36" s="25">
        <f>SUM(C37:C39)</f>
        <v>0</v>
      </c>
    </row>
    <row r="37" spans="1:3" ht="12.75" x14ac:dyDescent="0.2">
      <c r="A37" s="5" t="s">
        <v>20</v>
      </c>
      <c r="B37" s="12">
        <v>0</v>
      </c>
      <c r="C37" s="26">
        <v>0</v>
      </c>
    </row>
    <row r="38" spans="1:3" ht="12.75" x14ac:dyDescent="0.2">
      <c r="A38" s="5" t="s">
        <v>21</v>
      </c>
      <c r="B38" s="12">
        <v>0</v>
      </c>
      <c r="C38" s="26">
        <v>0</v>
      </c>
    </row>
    <row r="39" spans="1:3" ht="12.75" x14ac:dyDescent="0.2">
      <c r="A39" s="5" t="s">
        <v>22</v>
      </c>
      <c r="B39" s="12">
        <v>0</v>
      </c>
      <c r="C39" s="26">
        <v>0</v>
      </c>
    </row>
    <row r="40" spans="1:3" ht="11.25" customHeight="1" x14ac:dyDescent="0.2">
      <c r="A40" s="6"/>
      <c r="B40" s="13"/>
      <c r="C40" s="27"/>
    </row>
    <row r="41" spans="1:3" ht="12.75" x14ac:dyDescent="0.2">
      <c r="A41" s="4" t="s">
        <v>6</v>
      </c>
      <c r="B41" s="11">
        <f>SUM(B42:B44)</f>
        <v>199668607.09999999</v>
      </c>
      <c r="C41" s="25">
        <f>SUM(C42:C44)</f>
        <v>452433010.60000002</v>
      </c>
    </row>
    <row r="42" spans="1:3" ht="12.75" x14ac:dyDescent="0.2">
      <c r="A42" s="5" t="s">
        <v>20</v>
      </c>
      <c r="B42" s="12">
        <v>133181790.31999999</v>
      </c>
      <c r="C42" s="26">
        <v>379403527.31999999</v>
      </c>
    </row>
    <row r="43" spans="1:3" ht="12.75" x14ac:dyDescent="0.2">
      <c r="A43" s="5" t="s">
        <v>21</v>
      </c>
      <c r="B43" s="12">
        <v>66486816.780000001</v>
      </c>
      <c r="C43" s="26">
        <v>73029483.280000001</v>
      </c>
    </row>
    <row r="44" spans="1:3" ht="12.75" x14ac:dyDescent="0.2">
      <c r="A44" s="5" t="s">
        <v>23</v>
      </c>
      <c r="B44" s="12">
        <v>0</v>
      </c>
      <c r="C44" s="26">
        <v>0</v>
      </c>
    </row>
    <row r="45" spans="1:3" ht="12.75" x14ac:dyDescent="0.2">
      <c r="A45" s="7" t="s">
        <v>43</v>
      </c>
      <c r="B45" s="11">
        <f>B36-B41</f>
        <v>-199668607.09999999</v>
      </c>
      <c r="C45" s="25">
        <f>C36-C41</f>
        <v>-452433010.60000002</v>
      </c>
    </row>
    <row r="46" spans="1:3" ht="11.25" customHeight="1" x14ac:dyDescent="0.2">
      <c r="A46" s="8"/>
      <c r="B46" s="13"/>
      <c r="C46" s="27"/>
    </row>
    <row r="47" spans="1:3" ht="12.75" x14ac:dyDescent="0.2">
      <c r="A47" s="7" t="s">
        <v>48</v>
      </c>
      <c r="B47" s="13"/>
      <c r="C47" s="27"/>
    </row>
    <row r="48" spans="1:3" ht="12.75" x14ac:dyDescent="0.2">
      <c r="A48" s="4" t="s">
        <v>1</v>
      </c>
      <c r="B48" s="11">
        <f>SUM(B49+B52)</f>
        <v>0</v>
      </c>
      <c r="C48" s="25">
        <f>SUM(C49+C52)</f>
        <v>69325863.310000002</v>
      </c>
    </row>
    <row r="49" spans="1:3" ht="12.75" x14ac:dyDescent="0.2">
      <c r="A49" s="5" t="s">
        <v>24</v>
      </c>
      <c r="B49" s="12">
        <f>B50+B51</f>
        <v>0</v>
      </c>
      <c r="C49" s="26">
        <f>C50+C51</f>
        <v>0</v>
      </c>
    </row>
    <row r="50" spans="1:3" ht="12.75" x14ac:dyDescent="0.2">
      <c r="A50" s="5" t="s">
        <v>25</v>
      </c>
      <c r="B50" s="12">
        <v>0</v>
      </c>
      <c r="C50" s="26">
        <v>0</v>
      </c>
    </row>
    <row r="51" spans="1:3" ht="12.75" x14ac:dyDescent="0.2">
      <c r="A51" s="5" t="s">
        <v>26</v>
      </c>
      <c r="B51" s="12">
        <v>0</v>
      </c>
      <c r="C51" s="26">
        <v>0</v>
      </c>
    </row>
    <row r="52" spans="1:3" ht="12.75" x14ac:dyDescent="0.2">
      <c r="A52" s="5" t="s">
        <v>27</v>
      </c>
      <c r="B52" s="12">
        <v>0</v>
      </c>
      <c r="C52" s="26">
        <v>69325863.310000002</v>
      </c>
    </row>
    <row r="53" spans="1:3" ht="11.25" customHeight="1" x14ac:dyDescent="0.2">
      <c r="A53" s="6"/>
      <c r="B53" s="13"/>
      <c r="C53" s="27"/>
    </row>
    <row r="54" spans="1:3" ht="12.75" x14ac:dyDescent="0.2">
      <c r="A54" s="4" t="s">
        <v>6</v>
      </c>
      <c r="B54" s="11">
        <f>SUM(B55+B58)</f>
        <v>32411845.339999996</v>
      </c>
      <c r="C54" s="25">
        <f>SUM(C55+C58)</f>
        <v>14444692.74</v>
      </c>
    </row>
    <row r="55" spans="1:3" ht="12.75" x14ac:dyDescent="0.2">
      <c r="A55" s="5" t="s">
        <v>28</v>
      </c>
      <c r="B55" s="12">
        <f>SUM(B56+B57)</f>
        <v>13987192.619999999</v>
      </c>
      <c r="C55" s="26">
        <f>SUM(C56+C57)</f>
        <v>14444692.74</v>
      </c>
    </row>
    <row r="56" spans="1:3" ht="12.75" x14ac:dyDescent="0.2">
      <c r="A56" s="5" t="s">
        <v>25</v>
      </c>
      <c r="B56" s="12">
        <v>13987192.619999999</v>
      </c>
      <c r="C56" s="26">
        <v>14444692.74</v>
      </c>
    </row>
    <row r="57" spans="1:3" ht="12.75" x14ac:dyDescent="0.2">
      <c r="A57" s="5" t="s">
        <v>26</v>
      </c>
      <c r="B57" s="12">
        <v>0</v>
      </c>
      <c r="C57" s="26">
        <v>0</v>
      </c>
    </row>
    <row r="58" spans="1:3" ht="12.75" x14ac:dyDescent="0.2">
      <c r="A58" s="5" t="s">
        <v>29</v>
      </c>
      <c r="B58" s="12">
        <v>18424652.719999999</v>
      </c>
      <c r="C58" s="26">
        <v>0</v>
      </c>
    </row>
    <row r="59" spans="1:3" ht="12.75" x14ac:dyDescent="0.2">
      <c r="A59" s="7" t="s">
        <v>44</v>
      </c>
      <c r="B59" s="11">
        <f>B48-B54</f>
        <v>-32411845.339999996</v>
      </c>
      <c r="C59" s="25">
        <f>C48-C54</f>
        <v>54881170.57</v>
      </c>
    </row>
    <row r="60" spans="1:3" ht="11.25" customHeight="1" x14ac:dyDescent="0.2">
      <c r="A60" s="8"/>
      <c r="B60" s="13"/>
      <c r="C60" s="27"/>
    </row>
    <row r="61" spans="1:3" ht="12.75" x14ac:dyDescent="0.2">
      <c r="A61" s="7" t="s">
        <v>30</v>
      </c>
      <c r="B61" s="11">
        <f>B59+B45+B33</f>
        <v>38965561.889999926</v>
      </c>
      <c r="C61" s="25">
        <f>C59+C45+C33</f>
        <v>-134537445.94000012</v>
      </c>
    </row>
    <row r="62" spans="1:3" ht="11.25" customHeight="1" x14ac:dyDescent="0.2">
      <c r="A62" s="8"/>
      <c r="B62" s="13"/>
      <c r="C62" s="27"/>
    </row>
    <row r="63" spans="1:3" ht="12.75" x14ac:dyDescent="0.2">
      <c r="A63" s="7" t="s">
        <v>31</v>
      </c>
      <c r="B63" s="11">
        <v>249107081.03999999</v>
      </c>
      <c r="C63" s="25">
        <v>383644526.98000002</v>
      </c>
    </row>
    <row r="64" spans="1:3" ht="11.25" customHeight="1" x14ac:dyDescent="0.2">
      <c r="A64" s="8"/>
      <c r="B64" s="13"/>
      <c r="C64" s="27"/>
    </row>
    <row r="65" spans="1:3" ht="13.5" customHeight="1" x14ac:dyDescent="0.2">
      <c r="A65" s="7" t="s">
        <v>32</v>
      </c>
      <c r="B65" s="11">
        <v>288072642.93000001</v>
      </c>
      <c r="C65" s="25">
        <v>249107081.03999999</v>
      </c>
    </row>
    <row r="66" spans="1:3" ht="11.25" customHeight="1" thickBot="1" x14ac:dyDescent="0.25">
      <c r="A66" s="9"/>
      <c r="B66" s="14"/>
      <c r="C66" s="28"/>
    </row>
    <row r="68" spans="1:3" ht="27.75" customHeight="1" x14ac:dyDescent="0.2">
      <c r="A68" s="17" t="s">
        <v>45</v>
      </c>
      <c r="B68" s="18"/>
      <c r="C68" s="18"/>
    </row>
    <row r="72" spans="1:3" x14ac:dyDescent="0.2">
      <c r="A72" s="15" t="s">
        <v>50</v>
      </c>
      <c r="B72" s="19" t="s">
        <v>51</v>
      </c>
      <c r="C72" s="19"/>
    </row>
    <row r="73" spans="1:3" ht="15" x14ac:dyDescent="0.2">
      <c r="A73" s="16" t="s">
        <v>52</v>
      </c>
      <c r="B73" s="20" t="s">
        <v>53</v>
      </c>
      <c r="C73" s="20"/>
    </row>
    <row r="74" spans="1:3" ht="15" x14ac:dyDescent="0.2">
      <c r="A74" s="16" t="s">
        <v>54</v>
      </c>
      <c r="B74" s="20" t="s">
        <v>55</v>
      </c>
      <c r="C74" s="20"/>
    </row>
  </sheetData>
  <sheetProtection formatCells="0" formatColumns="0" formatRows="0" autoFilter="0"/>
  <mergeCells count="5">
    <mergeCell ref="A1:C1"/>
    <mergeCell ref="A68:C68"/>
    <mergeCell ref="B72:C72"/>
    <mergeCell ref="B73:C73"/>
    <mergeCell ref="B74:C74"/>
  </mergeCells>
  <pageMargins left="0.31496062992125984" right="0.31496062992125984" top="0.15748031496062992" bottom="0.15748031496062992" header="0.31496062992125984" footer="0.31496062992125984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45be96a9-161b-45e5-8955-82d7971c9a3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revision/>
  <cp:lastPrinted>2026-02-03T16:18:37Z</cp:lastPrinted>
  <dcterms:created xsi:type="dcterms:W3CDTF">2012-12-11T20:31:36Z</dcterms:created>
  <dcterms:modified xsi:type="dcterms:W3CDTF">2026-02-03T16:18:47Z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